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L:\Self-Build Register\"/>
    </mc:Choice>
  </mc:AlternateContent>
  <xr:revisionPtr revIDLastSave="0" documentId="13_ncr:1_{11362781-AE3A-4F88-AA3C-78B70F1DF2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mand supply summary" sheetId="3" r:id="rId1"/>
    <sheet name="Identified Plots" sheetId="2" r:id="rId2"/>
  </sheets>
  <definedNames>
    <definedName name="_xlnm._FilterDatabase" localSheetId="0" hidden="1">'Demand supply summary'!$A$1:$I$1</definedName>
    <definedName name="_xlnm._FilterDatabase" localSheetId="1" hidden="1">'Identified Plots'!$A$1:$G$51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3" l="1"/>
  <c r="G5" i="3" s="1"/>
  <c r="H5" i="3" l="1"/>
  <c r="F6" i="3"/>
  <c r="G6" i="3" s="1"/>
  <c r="F7" i="3" l="1"/>
  <c r="G7" i="3" s="1"/>
  <c r="H6" i="3"/>
  <c r="F8" i="3" l="1"/>
  <c r="G8" i="3" s="1"/>
  <c r="H7" i="3"/>
  <c r="F9" i="3" l="1"/>
  <c r="G9" i="3" s="1"/>
  <c r="H9" i="3" s="1"/>
  <c r="H8" i="3"/>
  <c r="F53" i="2" l="1"/>
</calcChain>
</file>

<file path=xl/sharedStrings.xml><?xml version="1.0" encoding="utf-8"?>
<sst xmlns="http://schemas.openxmlformats.org/spreadsheetml/2006/main" count="328" uniqueCount="171">
  <si>
    <t>Melton Mowbray</t>
  </si>
  <si>
    <t>Eaton</t>
  </si>
  <si>
    <t>Nether Broughton</t>
  </si>
  <si>
    <t>Saxelby</t>
  </si>
  <si>
    <t>Old Dalby</t>
  </si>
  <si>
    <t>Agricultural Barn, Wymondham Drift</t>
  </si>
  <si>
    <t>Wymondham</t>
  </si>
  <si>
    <t>I think this is a self/custom build</t>
  </si>
  <si>
    <t>20/00822/FUL</t>
  </si>
  <si>
    <t>Land West Of The Crown Inn Debdale Hill</t>
  </si>
  <si>
    <t>I'm certain this is a self/custom build</t>
  </si>
  <si>
    <t>20/01432/FUL</t>
  </si>
  <si>
    <t>8 Hamilton Drive</t>
  </si>
  <si>
    <t>21/00167/FUL</t>
  </si>
  <si>
    <t>Land Between 32 And 40 East End Long Clawson</t>
  </si>
  <si>
    <t>Long Clawson</t>
  </si>
  <si>
    <t>21/00477/FUL</t>
  </si>
  <si>
    <t>Land South Of Chantry House Chapel Lane</t>
  </si>
  <si>
    <t>Stathern</t>
  </si>
  <si>
    <t>Land South Of Frisby On The Wreake Leicester Road</t>
  </si>
  <si>
    <t>Frisby On The Wreake</t>
  </si>
  <si>
    <t>21/00841/FUL</t>
  </si>
  <si>
    <t>21/00926/FUL</t>
  </si>
  <si>
    <t>21/01017/FUL</t>
  </si>
  <si>
    <t>Harby</t>
  </si>
  <si>
    <t>Twyford</t>
  </si>
  <si>
    <t>Address</t>
  </si>
  <si>
    <t>Settlement</t>
  </si>
  <si>
    <t>19/00703/FUL</t>
  </si>
  <si>
    <t>Field OS 2900, Main Street</t>
  </si>
  <si>
    <t>Scalford</t>
  </si>
  <si>
    <t>Grimston</t>
  </si>
  <si>
    <t>Thorpe Arnold</t>
  </si>
  <si>
    <t>19/01250/FUL</t>
  </si>
  <si>
    <t>Park House Cottage, 12 Ashby Road</t>
  </si>
  <si>
    <t>Gaddesby</t>
  </si>
  <si>
    <t>Barsby</t>
  </si>
  <si>
    <t>19/01078/FUL</t>
  </si>
  <si>
    <t>Stables At Vale View Farm, Nottingham Lane</t>
  </si>
  <si>
    <t>20/00181/FUL</t>
  </si>
  <si>
    <t>The Grange, 5 King Street</t>
  </si>
  <si>
    <t>Ab Kettleby</t>
  </si>
  <si>
    <t>20/00206/OUT</t>
  </si>
  <si>
    <t>122 Tamar Road</t>
  </si>
  <si>
    <t>20/00311/FUL</t>
  </si>
  <si>
    <t>The Granary, Branston Road</t>
  </si>
  <si>
    <t>20/00430/GDOCOU</t>
  </si>
  <si>
    <t>Barn West Of Gartree Hill Farm, Gartree Hill Road</t>
  </si>
  <si>
    <t>Little Dalby</t>
  </si>
  <si>
    <t>Thorpe Satchville</t>
  </si>
  <si>
    <t>Holwell</t>
  </si>
  <si>
    <t>20/00495/GDOCOU</t>
  </si>
  <si>
    <t>Barn North West Of Bouverie Lodge, Melton Road</t>
  </si>
  <si>
    <t>20/00559/GDOCOU</t>
  </si>
  <si>
    <t>Field OS 3775, Langar Lane</t>
  </si>
  <si>
    <t>20/00543/GDOCOU</t>
  </si>
  <si>
    <t>20/00660/GDOCOU</t>
  </si>
  <si>
    <t>Barn Rear Of Dalby Wolds, Gibsons Lane</t>
  </si>
  <si>
    <t>19/00605/VAC</t>
  </si>
  <si>
    <t>As part of up to 48 dwellings</t>
  </si>
  <si>
    <t>19/00811/FUL</t>
  </si>
  <si>
    <t>18/00980/FUL</t>
  </si>
  <si>
    <t>19/00396/FUL</t>
  </si>
  <si>
    <t>19/00989/GDOCOU</t>
  </si>
  <si>
    <t>18/01153/FUL</t>
  </si>
  <si>
    <t>18/00030/OUT</t>
  </si>
  <si>
    <t>19/00056/FUL</t>
  </si>
  <si>
    <t>19/00241/FUL</t>
  </si>
  <si>
    <t>18/01119/FUL</t>
  </si>
  <si>
    <t>19/00851/GDOCOU</t>
  </si>
  <si>
    <t>19/00661/FUL</t>
  </si>
  <si>
    <t>Dwellings</t>
  </si>
  <si>
    <t>Application Ref</t>
  </si>
  <si>
    <t>Assessment</t>
  </si>
  <si>
    <t>S/CB Reg Year</t>
  </si>
  <si>
    <t>34 Main Street</t>
  </si>
  <si>
    <t>Levesley House 14 City Road</t>
  </si>
  <si>
    <t>Land To The South Of The Lane</t>
  </si>
  <si>
    <t>Field OS 6532 Main Street</t>
  </si>
  <si>
    <t>Goadby Marwood</t>
  </si>
  <si>
    <t>Hindle Top Farm Melton Spinney Road</t>
  </si>
  <si>
    <t>Croxton View  35 Main Street</t>
  </si>
  <si>
    <t>Saltby</t>
  </si>
  <si>
    <t>Brook House  6 Main Road</t>
  </si>
  <si>
    <t xml:space="preserve">Caravan At Baileys Farm Mill Hill </t>
  </si>
  <si>
    <t>Barn Highfield Farm Hose Lane</t>
  </si>
  <si>
    <t>2A Main Street</t>
  </si>
  <si>
    <t>20/00270/GDOCOU</t>
  </si>
  <si>
    <t>Agricultural Building OS 470112 320894, Church Ln</t>
  </si>
  <si>
    <t>Saxelbye</t>
  </si>
  <si>
    <t>20/00976/GDOCOU</t>
  </si>
  <si>
    <t>Windmill Farm, Thorpe Satchville Road</t>
  </si>
  <si>
    <t>Kirby Bellars</t>
  </si>
  <si>
    <t>Total</t>
  </si>
  <si>
    <t>Parish</t>
  </si>
  <si>
    <t>Frisby on the Wreake</t>
  </si>
  <si>
    <t>Twyford and Thorpe Satchville</t>
  </si>
  <si>
    <t>Waltham on the Wolds and Thorpe Arnold</t>
  </si>
  <si>
    <t>Clawson Hose and Harby</t>
  </si>
  <si>
    <t>Burton and Dalby</t>
  </si>
  <si>
    <t>Melton Warwick Ward</t>
  </si>
  <si>
    <t>Melton Dorian Ward</t>
  </si>
  <si>
    <t>Broughton and Old Dalby</t>
  </si>
  <si>
    <t>Sproxton</t>
  </si>
  <si>
    <t>Wymondham &amp; Edmondthorpe</t>
  </si>
  <si>
    <t>19/00562/FUL</t>
  </si>
  <si>
    <t>Cedarwood 15 Six Hills Road Ragdale Melton Mowbray LE14 3PP</t>
  </si>
  <si>
    <t>Ragdale</t>
  </si>
  <si>
    <t>22/00127/FUL</t>
  </si>
  <si>
    <t xml:space="preserve">Land South Of Frisby On The Wreake Leicester Road Frisby On The Wreake  </t>
  </si>
  <si>
    <t>22/00956/FUL</t>
  </si>
  <si>
    <t xml:space="preserve">Land And Building Adjacent To Manor House Cold Overton Road Cold Overton  </t>
  </si>
  <si>
    <t>Cold Overton</t>
  </si>
  <si>
    <t>19/00709/FUL</t>
  </si>
  <si>
    <t xml:space="preserve">Buildings Adjacent To The Hall Hose Lane Long Clawson  </t>
  </si>
  <si>
    <t>22/00840/FUL</t>
  </si>
  <si>
    <t>21/00554/FUL</t>
  </si>
  <si>
    <t>Greensmith Cottage  8 City Road</t>
  </si>
  <si>
    <t>22/00510/FUL</t>
  </si>
  <si>
    <t>Woodland Lea 2 Somerby Road</t>
  </si>
  <si>
    <t>21/00689/FUL</t>
  </si>
  <si>
    <t>Grantcliffe House  11 Chapel Street</t>
  </si>
  <si>
    <t>21/01005/FUL</t>
  </si>
  <si>
    <t>17 Weaver Green</t>
  </si>
  <si>
    <t>Melton Egerton Ward</t>
  </si>
  <si>
    <t>21/00082/FUL</t>
  </si>
  <si>
    <t>21/00840/FUL</t>
  </si>
  <si>
    <t>Knossington and Cold Overton</t>
  </si>
  <si>
    <t>Hoby, Rotherby, Ragdale and Brooksby</t>
  </si>
  <si>
    <t>22/01363/FUL</t>
  </si>
  <si>
    <t>23/00383/FUL</t>
  </si>
  <si>
    <t>23/00384/FUL</t>
  </si>
  <si>
    <t>23/00385/FUL</t>
  </si>
  <si>
    <t>22/00877/FUL</t>
  </si>
  <si>
    <t>22/00912/FUL</t>
  </si>
  <si>
    <t>21/00669/FUL</t>
  </si>
  <si>
    <t>Willowdale  6 Ashby Road</t>
  </si>
  <si>
    <t>Land South Of Frisby On The Wreake</t>
  </si>
  <si>
    <t>Agricultural Barn Stable Cottage Pasture Lane</t>
  </si>
  <si>
    <t>Red House Stables  Croxton Road</t>
  </si>
  <si>
    <t>10 Nether End</t>
  </si>
  <si>
    <t>Ashby Folville</t>
  </si>
  <si>
    <t>Knipton</t>
  </si>
  <si>
    <t>Great Dalby</t>
  </si>
  <si>
    <t>Surplus / shortfall + in year consents</t>
  </si>
  <si>
    <t>Duty met?</t>
  </si>
  <si>
    <t>Suitable consents</t>
  </si>
  <si>
    <t>New registrations</t>
  </si>
  <si>
    <t>Base period</t>
  </si>
  <si>
    <t>Register total</t>
  </si>
  <si>
    <t>2022/2023</t>
  </si>
  <si>
    <t>2021/2022</t>
  </si>
  <si>
    <t>2020/2021</t>
  </si>
  <si>
    <t>2019/2020</t>
  </si>
  <si>
    <t>2018/2019</t>
  </si>
  <si>
    <t>Based period</t>
  </si>
  <si>
    <t>09/11/15 - 30/10/16</t>
  </si>
  <si>
    <t>31/10/16 - 30/10/17</t>
  </si>
  <si>
    <t>31/10/17 - 30/10/18</t>
  </si>
  <si>
    <t>31/10/18 - 30/10/19</t>
  </si>
  <si>
    <t>31/10/19 - 30/10/20</t>
  </si>
  <si>
    <t>31/10/20 - 30/10/21</t>
  </si>
  <si>
    <t>31/10/21 - 30/10/22</t>
  </si>
  <si>
    <t>31/10/22 - 30/10/23</t>
  </si>
  <si>
    <t>Deficit / surplus at end of 3 yr period</t>
  </si>
  <si>
    <t>Notes</t>
  </si>
  <si>
    <t>New registrations in this base period will be relevant for the calculations in one year</t>
  </si>
  <si>
    <t>New registrations in this base period will be relevant for the calculations in two years' time</t>
  </si>
  <si>
    <t>New registrations in this base period will be relevant for the calculations in three years' time</t>
  </si>
  <si>
    <t>At the end of each base period, relevant authorities have 3 years in which to permission an equivalent number of plots of land, which are suitable for self-build and custom housebuilding, as there are entries for that base period. PPG Paragraph: 023 Reference ID: 57-023-201760727</t>
  </si>
  <si>
    <t>As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</si>
</sst>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/>
    <xf numFmtId="0" fontId="0" fillId="5" borderId="1" xfId="0" applyFill="1" applyBorder="1"/>
    <xf numFmtId="0" fontId="0" fillId="3" borderId="1" xfId="0" applyFill="1" applyBorder="1"/>
    <xf numFmtId="0" fontId="0" fillId="0" borderId="0" xfId="0" applyProtection="1">
      <protection locked="0"/>
    </xf>
    <xf numFmtId="0" fontId="0" fillId="0" borderId="4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6" borderId="1" xfId="0" applyFill="1" applyBorder="1"/>
    <xf numFmtId="0" fontId="0" fillId="6" borderId="3" xfId="0" applyFill="1" applyBorder="1"/>
    <xf numFmtId="0" fontId="0" fillId="2" borderId="3" xfId="0" applyFill="1" applyBorder="1" applyProtection="1">
      <protection locked="0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/>
    <xf numFmtId="14" fontId="0" fillId="7" borderId="1" xfId="0" applyNumberFormat="1" applyFill="1" applyBorder="1"/>
    <xf numFmtId="0" fontId="0" fillId="5" borderId="2" xfId="0" applyFill="1" applyBorder="1"/>
    <xf numFmtId="0" fontId="0" fillId="6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" fontId="0" fillId="4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5978D-A9CB-4852-98FC-677B63CA79B7}">
  <dimension ref="A1:I9"/>
  <sheetViews>
    <sheetView tabSelected="1" zoomScaleNormal="100" workbookViewId="0">
      <pane ySplit="1" topLeftCell="A2" activePane="bottomLeft" state="frozen"/>
      <selection pane="bottomLeft" activeCell="I4" sqref="I4"/>
    </sheetView>
  </sheetViews>
  <sheetFormatPr defaultRowHeight="15" x14ac:dyDescent="0.25"/>
  <cols>
    <col min="1" max="1" width="17.140625" bestFit="1" customWidth="1"/>
    <col min="2" max="2" width="18.28515625" bestFit="1" customWidth="1"/>
    <col min="3" max="3" width="12.85546875" style="27" bestFit="1" customWidth="1"/>
    <col min="4" max="4" width="14.42578125" style="27" customWidth="1"/>
    <col min="5" max="5" width="11.42578125" style="27" customWidth="1"/>
    <col min="6" max="6" width="15" style="27" customWidth="1"/>
    <col min="7" max="7" width="13.42578125" style="27" customWidth="1"/>
    <col min="8" max="8" width="18.28515625" style="27" customWidth="1"/>
    <col min="9" max="9" width="19.28515625" style="27" customWidth="1"/>
    <col min="10" max="10" width="12.42578125" customWidth="1"/>
  </cols>
  <sheetData>
    <row r="1" spans="1:9" s="33" customFormat="1" ht="60" x14ac:dyDescent="0.25">
      <c r="A1" s="31" t="s">
        <v>155</v>
      </c>
      <c r="B1" s="34" t="s">
        <v>148</v>
      </c>
      <c r="C1" s="34" t="s">
        <v>149</v>
      </c>
      <c r="D1" s="34" t="s">
        <v>147</v>
      </c>
      <c r="E1" s="34" t="s">
        <v>146</v>
      </c>
      <c r="F1" s="34" t="s">
        <v>144</v>
      </c>
      <c r="G1" s="34" t="s">
        <v>164</v>
      </c>
      <c r="H1" s="34" t="s">
        <v>145</v>
      </c>
      <c r="I1" s="34" t="s">
        <v>165</v>
      </c>
    </row>
    <row r="2" spans="1:9" s="33" customFormat="1" ht="15" customHeight="1" x14ac:dyDescent="0.25">
      <c r="A2" s="9">
        <v>1</v>
      </c>
      <c r="B2" s="8" t="s">
        <v>156</v>
      </c>
      <c r="C2" s="35">
        <v>8</v>
      </c>
      <c r="D2" s="35">
        <v>8</v>
      </c>
      <c r="E2" s="36">
        <v>0</v>
      </c>
      <c r="F2" s="36"/>
      <c r="G2" s="42"/>
      <c r="H2" s="42"/>
      <c r="I2" s="49" t="s">
        <v>169</v>
      </c>
    </row>
    <row r="3" spans="1:9" s="33" customFormat="1" x14ac:dyDescent="0.25">
      <c r="A3" s="9">
        <v>2</v>
      </c>
      <c r="B3" s="8" t="s">
        <v>157</v>
      </c>
      <c r="C3" s="37">
        <v>20</v>
      </c>
      <c r="D3" s="37">
        <v>12</v>
      </c>
      <c r="E3" s="36">
        <v>0</v>
      </c>
      <c r="F3" s="42"/>
      <c r="G3" s="42"/>
      <c r="H3" s="42"/>
      <c r="I3" s="49" t="s">
        <v>170</v>
      </c>
    </row>
    <row r="4" spans="1:9" s="33" customFormat="1" x14ac:dyDescent="0.25">
      <c r="A4" s="9">
        <v>3</v>
      </c>
      <c r="B4" s="8" t="s">
        <v>158</v>
      </c>
      <c r="C4" s="38">
        <v>28</v>
      </c>
      <c r="D4" s="38">
        <v>8</v>
      </c>
      <c r="E4" s="36">
        <v>0</v>
      </c>
      <c r="F4" s="42"/>
      <c r="G4" s="42"/>
      <c r="H4" s="42"/>
      <c r="I4" s="49" t="s">
        <v>170</v>
      </c>
    </row>
    <row r="5" spans="1:9" s="33" customFormat="1" x14ac:dyDescent="0.25">
      <c r="A5" s="9">
        <v>4</v>
      </c>
      <c r="B5" s="8" t="s">
        <v>159</v>
      </c>
      <c r="C5" s="39">
        <v>36</v>
      </c>
      <c r="D5" s="39">
        <v>8</v>
      </c>
      <c r="E5" s="35">
        <v>18</v>
      </c>
      <c r="F5" s="43">
        <f>E5</f>
        <v>18</v>
      </c>
      <c r="G5" s="43">
        <f>F5-D2</f>
        <v>10</v>
      </c>
      <c r="H5" s="9">
        <f>G5</f>
        <v>10</v>
      </c>
      <c r="I5" s="9"/>
    </row>
    <row r="6" spans="1:9" s="33" customFormat="1" x14ac:dyDescent="0.25">
      <c r="A6" s="9">
        <v>5</v>
      </c>
      <c r="B6" s="8" t="s">
        <v>160</v>
      </c>
      <c r="C6" s="40">
        <v>43</v>
      </c>
      <c r="D6" s="40">
        <v>7</v>
      </c>
      <c r="E6" s="37">
        <v>21</v>
      </c>
      <c r="F6" s="44">
        <f>E6+G5</f>
        <v>31</v>
      </c>
      <c r="G6" s="44">
        <f>F6-D3</f>
        <v>19</v>
      </c>
      <c r="H6" s="9">
        <f t="shared" ref="H6:H9" si="0">G6</f>
        <v>19</v>
      </c>
      <c r="I6" s="9"/>
    </row>
    <row r="7" spans="1:9" s="33" customFormat="1" x14ac:dyDescent="0.25">
      <c r="A7" s="9">
        <v>6</v>
      </c>
      <c r="B7" s="8" t="s">
        <v>161</v>
      </c>
      <c r="C7" s="41">
        <v>62</v>
      </c>
      <c r="D7" s="41">
        <v>19</v>
      </c>
      <c r="E7" s="38">
        <v>11</v>
      </c>
      <c r="F7" s="45">
        <f>E7+G6</f>
        <v>30</v>
      </c>
      <c r="G7" s="45">
        <f>F7-D4</f>
        <v>22</v>
      </c>
      <c r="H7" s="9">
        <f t="shared" si="0"/>
        <v>22</v>
      </c>
      <c r="I7" s="48" t="s">
        <v>166</v>
      </c>
    </row>
    <row r="8" spans="1:9" s="33" customFormat="1" x14ac:dyDescent="0.25">
      <c r="A8" s="9">
        <v>7</v>
      </c>
      <c r="B8" s="8" t="s">
        <v>162</v>
      </c>
      <c r="C8" s="41">
        <v>80</v>
      </c>
      <c r="D8" s="41">
        <v>18</v>
      </c>
      <c r="E8" s="39">
        <v>9</v>
      </c>
      <c r="F8" s="46">
        <f t="shared" ref="F8:F9" si="1">E8+G7</f>
        <v>31</v>
      </c>
      <c r="G8" s="46">
        <f t="shared" ref="G8:G9" si="2">F8-D5</f>
        <v>23</v>
      </c>
      <c r="H8" s="9">
        <f t="shared" si="0"/>
        <v>23</v>
      </c>
      <c r="I8" s="48" t="s">
        <v>167</v>
      </c>
    </row>
    <row r="9" spans="1:9" s="33" customFormat="1" x14ac:dyDescent="0.25">
      <c r="A9" s="9">
        <v>8</v>
      </c>
      <c r="B9" s="8" t="s">
        <v>163</v>
      </c>
      <c r="C9" s="41">
        <v>33</v>
      </c>
      <c r="D9" s="41">
        <v>6</v>
      </c>
      <c r="E9" s="40">
        <v>7</v>
      </c>
      <c r="F9" s="47">
        <f t="shared" si="1"/>
        <v>30</v>
      </c>
      <c r="G9" s="47">
        <f t="shared" si="2"/>
        <v>23</v>
      </c>
      <c r="H9" s="9">
        <f t="shared" si="0"/>
        <v>23</v>
      </c>
      <c r="I9" s="48" t="s">
        <v>168</v>
      </c>
    </row>
  </sheetData>
  <autoFilter ref="A1:I1" xr:uid="{2A45978D-A9CB-4852-98FC-677B63CA79B7}"/>
  <phoneticPr fontId="1" type="noConversion"/>
  <conditionalFormatting sqref="H5:H9">
    <cfRule type="expression" dxfId="1" priority="1">
      <formula>#REF!&lt;0</formula>
    </cfRule>
    <cfRule type="expression" dxfId="0" priority="2">
      <formula>#REF!&gt;0</formula>
    </cfRule>
    <cfRule type="iconSet" priority="3">
      <iconSet iconSet="3Symbols2" showValue="0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zoomScaleNormal="100" workbookViewId="0">
      <pane ySplit="1" topLeftCell="A2" activePane="bottomLeft" state="frozen"/>
      <selection pane="bottomLeft" activeCell="F53" sqref="F53"/>
    </sheetView>
  </sheetViews>
  <sheetFormatPr defaultRowHeight="15" x14ac:dyDescent="0.25"/>
  <cols>
    <col min="1" max="1" width="20.5703125" bestFit="1" customWidth="1"/>
    <col min="2" max="2" width="77.42578125" bestFit="1" customWidth="1"/>
    <col min="3" max="3" width="22.140625" bestFit="1" customWidth="1"/>
    <col min="4" max="4" width="40.7109375" bestFit="1" customWidth="1"/>
    <col min="5" max="5" width="39.85546875" customWidth="1"/>
    <col min="6" max="6" width="14.42578125" style="27" customWidth="1"/>
    <col min="7" max="7" width="19" style="27" customWidth="1"/>
  </cols>
  <sheetData>
    <row r="1" spans="1:7" s="33" customFormat="1" x14ac:dyDescent="0.25">
      <c r="A1" s="32" t="s">
        <v>72</v>
      </c>
      <c r="B1" s="32" t="s">
        <v>26</v>
      </c>
      <c r="C1" s="32" t="s">
        <v>27</v>
      </c>
      <c r="D1" s="32" t="s">
        <v>94</v>
      </c>
      <c r="E1" s="32" t="s">
        <v>73</v>
      </c>
      <c r="F1" s="32" t="s">
        <v>71</v>
      </c>
      <c r="G1" s="32" t="s">
        <v>74</v>
      </c>
    </row>
    <row r="2" spans="1:7" x14ac:dyDescent="0.25">
      <c r="A2" s="10" t="s">
        <v>129</v>
      </c>
      <c r="B2" s="10" t="s">
        <v>136</v>
      </c>
      <c r="C2" s="10" t="s">
        <v>35</v>
      </c>
      <c r="D2" s="10" t="s">
        <v>35</v>
      </c>
      <c r="E2" s="11" t="s">
        <v>7</v>
      </c>
      <c r="F2" s="17">
        <v>1</v>
      </c>
      <c r="G2" s="17" t="s">
        <v>150</v>
      </c>
    </row>
    <row r="3" spans="1:7" x14ac:dyDescent="0.25">
      <c r="A3" s="10" t="s">
        <v>130</v>
      </c>
      <c r="B3" s="10" t="s">
        <v>137</v>
      </c>
      <c r="C3" s="10" t="s">
        <v>20</v>
      </c>
      <c r="D3" s="10" t="s">
        <v>95</v>
      </c>
      <c r="E3" s="11" t="s">
        <v>7</v>
      </c>
      <c r="F3" s="17">
        <v>1</v>
      </c>
      <c r="G3" s="17" t="s">
        <v>150</v>
      </c>
    </row>
    <row r="4" spans="1:7" x14ac:dyDescent="0.25">
      <c r="A4" s="10" t="s">
        <v>131</v>
      </c>
      <c r="B4" s="10" t="s">
        <v>137</v>
      </c>
      <c r="C4" s="10" t="s">
        <v>20</v>
      </c>
      <c r="D4" s="10" t="s">
        <v>95</v>
      </c>
      <c r="E4" s="11" t="s">
        <v>7</v>
      </c>
      <c r="F4" s="17">
        <v>1</v>
      </c>
      <c r="G4" s="17" t="s">
        <v>150</v>
      </c>
    </row>
    <row r="5" spans="1:7" x14ac:dyDescent="0.25">
      <c r="A5" s="10" t="s">
        <v>132</v>
      </c>
      <c r="B5" s="10" t="s">
        <v>137</v>
      </c>
      <c r="C5" s="10" t="s">
        <v>20</v>
      </c>
      <c r="D5" s="10" t="s">
        <v>95</v>
      </c>
      <c r="E5" s="11" t="s">
        <v>7</v>
      </c>
      <c r="F5" s="17">
        <v>1</v>
      </c>
      <c r="G5" s="17" t="s">
        <v>150</v>
      </c>
    </row>
    <row r="6" spans="1:7" x14ac:dyDescent="0.25">
      <c r="A6" s="10" t="s">
        <v>133</v>
      </c>
      <c r="B6" s="10" t="s">
        <v>138</v>
      </c>
      <c r="C6" s="10" t="s">
        <v>141</v>
      </c>
      <c r="D6" s="10"/>
      <c r="E6" s="11" t="s">
        <v>7</v>
      </c>
      <c r="F6" s="17">
        <v>1</v>
      </c>
      <c r="G6" s="17" t="s">
        <v>150</v>
      </c>
    </row>
    <row r="7" spans="1:7" x14ac:dyDescent="0.25">
      <c r="A7" s="10" t="s">
        <v>134</v>
      </c>
      <c r="B7" s="10" t="s">
        <v>139</v>
      </c>
      <c r="C7" s="10" t="s">
        <v>142</v>
      </c>
      <c r="D7" s="10"/>
      <c r="E7" s="11" t="s">
        <v>7</v>
      </c>
      <c r="F7" s="17">
        <v>1</v>
      </c>
      <c r="G7" s="17" t="s">
        <v>150</v>
      </c>
    </row>
    <row r="8" spans="1:7" x14ac:dyDescent="0.25">
      <c r="A8" s="10" t="s">
        <v>135</v>
      </c>
      <c r="B8" s="10" t="s">
        <v>140</v>
      </c>
      <c r="C8" s="10" t="s">
        <v>143</v>
      </c>
      <c r="D8" s="10"/>
      <c r="E8" s="11" t="s">
        <v>7</v>
      </c>
      <c r="F8" s="17">
        <v>1</v>
      </c>
      <c r="G8" s="17" t="s">
        <v>150</v>
      </c>
    </row>
    <row r="9" spans="1:7" s="6" customFormat="1" x14ac:dyDescent="0.25">
      <c r="A9" s="1" t="s">
        <v>116</v>
      </c>
      <c r="B9" s="1" t="s">
        <v>117</v>
      </c>
      <c r="C9" s="1" t="s">
        <v>18</v>
      </c>
      <c r="D9" s="1" t="s">
        <v>18</v>
      </c>
      <c r="E9" s="12" t="s">
        <v>7</v>
      </c>
      <c r="F9" s="18">
        <v>1</v>
      </c>
      <c r="G9" s="28" t="s">
        <v>151</v>
      </c>
    </row>
    <row r="10" spans="1:7" s="6" customFormat="1" x14ac:dyDescent="0.25">
      <c r="A10" s="1" t="s">
        <v>118</v>
      </c>
      <c r="B10" s="1" t="s">
        <v>119</v>
      </c>
      <c r="C10" s="1" t="s">
        <v>112</v>
      </c>
      <c r="D10" s="1" t="s">
        <v>127</v>
      </c>
      <c r="E10" s="12" t="s">
        <v>10</v>
      </c>
      <c r="F10" s="18">
        <v>1</v>
      </c>
      <c r="G10" s="28" t="s">
        <v>151</v>
      </c>
    </row>
    <row r="11" spans="1:7" s="6" customFormat="1" x14ac:dyDescent="0.25">
      <c r="A11" s="1" t="s">
        <v>105</v>
      </c>
      <c r="B11" s="1" t="s">
        <v>106</v>
      </c>
      <c r="C11" s="1" t="s">
        <v>107</v>
      </c>
      <c r="D11" s="1" t="s">
        <v>128</v>
      </c>
      <c r="E11" s="12" t="s">
        <v>7</v>
      </c>
      <c r="F11" s="19">
        <v>1</v>
      </c>
      <c r="G11" s="28" t="s">
        <v>151</v>
      </c>
    </row>
    <row r="12" spans="1:7" s="6" customFormat="1" x14ac:dyDescent="0.25">
      <c r="A12" s="1" t="s">
        <v>108</v>
      </c>
      <c r="B12" s="1" t="s">
        <v>109</v>
      </c>
      <c r="C12" s="1" t="s">
        <v>20</v>
      </c>
      <c r="D12" s="1" t="s">
        <v>95</v>
      </c>
      <c r="E12" s="12" t="s">
        <v>10</v>
      </c>
      <c r="F12" s="19">
        <v>1</v>
      </c>
      <c r="G12" s="28" t="s">
        <v>151</v>
      </c>
    </row>
    <row r="13" spans="1:7" s="6" customFormat="1" x14ac:dyDescent="0.25">
      <c r="A13" s="1" t="s">
        <v>110</v>
      </c>
      <c r="B13" s="1" t="s">
        <v>111</v>
      </c>
      <c r="C13" s="1" t="s">
        <v>112</v>
      </c>
      <c r="D13" s="1" t="s">
        <v>127</v>
      </c>
      <c r="E13" s="12" t="s">
        <v>10</v>
      </c>
      <c r="F13" s="19">
        <v>1</v>
      </c>
      <c r="G13" s="28" t="s">
        <v>151</v>
      </c>
    </row>
    <row r="14" spans="1:7" s="6" customFormat="1" x14ac:dyDescent="0.25">
      <c r="A14" s="1" t="s">
        <v>113</v>
      </c>
      <c r="B14" s="1" t="s">
        <v>114</v>
      </c>
      <c r="C14" s="1" t="s">
        <v>15</v>
      </c>
      <c r="D14" s="1" t="s">
        <v>98</v>
      </c>
      <c r="E14" s="12" t="s">
        <v>10</v>
      </c>
      <c r="F14" s="19">
        <v>3</v>
      </c>
      <c r="G14" s="28" t="s">
        <v>151</v>
      </c>
    </row>
    <row r="15" spans="1:7" s="6" customFormat="1" x14ac:dyDescent="0.25">
      <c r="A15" s="1" t="s">
        <v>115</v>
      </c>
      <c r="B15" s="1" t="s">
        <v>109</v>
      </c>
      <c r="C15" s="1" t="s">
        <v>20</v>
      </c>
      <c r="D15" s="1" t="s">
        <v>95</v>
      </c>
      <c r="E15" s="12" t="s">
        <v>10</v>
      </c>
      <c r="F15" s="19">
        <v>1</v>
      </c>
      <c r="G15" s="28" t="s">
        <v>151</v>
      </c>
    </row>
    <row r="16" spans="1:7" s="6" customFormat="1" x14ac:dyDescent="0.25">
      <c r="A16" s="2" t="s">
        <v>120</v>
      </c>
      <c r="B16" s="2" t="s">
        <v>121</v>
      </c>
      <c r="C16" s="2" t="s">
        <v>1</v>
      </c>
      <c r="D16" s="2" t="s">
        <v>1</v>
      </c>
      <c r="E16" s="2" t="s">
        <v>7</v>
      </c>
      <c r="F16" s="20">
        <v>1</v>
      </c>
      <c r="G16" s="20" t="s">
        <v>152</v>
      </c>
    </row>
    <row r="17" spans="1:7" s="6" customFormat="1" x14ac:dyDescent="0.25">
      <c r="A17" s="2" t="s">
        <v>122</v>
      </c>
      <c r="B17" s="2" t="s">
        <v>123</v>
      </c>
      <c r="C17" s="2" t="s">
        <v>0</v>
      </c>
      <c r="D17" s="2" t="s">
        <v>124</v>
      </c>
      <c r="E17" s="2" t="s">
        <v>7</v>
      </c>
      <c r="F17" s="20">
        <v>1</v>
      </c>
      <c r="G17" s="20" t="s">
        <v>152</v>
      </c>
    </row>
    <row r="18" spans="1:7" s="6" customFormat="1" x14ac:dyDescent="0.25">
      <c r="A18" s="2" t="s">
        <v>125</v>
      </c>
      <c r="B18" s="2" t="s">
        <v>5</v>
      </c>
      <c r="C18" s="2" t="s">
        <v>6</v>
      </c>
      <c r="D18" s="2" t="s">
        <v>104</v>
      </c>
      <c r="E18" s="2" t="s">
        <v>7</v>
      </c>
      <c r="F18" s="20">
        <v>1</v>
      </c>
      <c r="G18" s="20" t="s">
        <v>152</v>
      </c>
    </row>
    <row r="19" spans="1:7" s="6" customFormat="1" x14ac:dyDescent="0.25">
      <c r="A19" s="2" t="s">
        <v>126</v>
      </c>
      <c r="B19" s="2" t="s">
        <v>19</v>
      </c>
      <c r="C19" s="2" t="s">
        <v>20</v>
      </c>
      <c r="D19" s="2" t="s">
        <v>95</v>
      </c>
      <c r="E19" s="2" t="s">
        <v>10</v>
      </c>
      <c r="F19" s="20">
        <v>1</v>
      </c>
      <c r="G19" s="20" t="s">
        <v>152</v>
      </c>
    </row>
    <row r="20" spans="1:7" s="6" customFormat="1" x14ac:dyDescent="0.25">
      <c r="A20" s="2" t="s">
        <v>21</v>
      </c>
      <c r="B20" s="2" t="s">
        <v>19</v>
      </c>
      <c r="C20" s="2" t="s">
        <v>20</v>
      </c>
      <c r="D20" s="2" t="s">
        <v>95</v>
      </c>
      <c r="E20" s="2" t="s">
        <v>10</v>
      </c>
      <c r="F20" s="20">
        <v>1</v>
      </c>
      <c r="G20" s="20" t="s">
        <v>152</v>
      </c>
    </row>
    <row r="21" spans="1:7" s="6" customFormat="1" x14ac:dyDescent="0.25">
      <c r="A21" s="2" t="s">
        <v>22</v>
      </c>
      <c r="B21" s="2" t="s">
        <v>19</v>
      </c>
      <c r="C21" s="2" t="s">
        <v>20</v>
      </c>
      <c r="D21" s="2" t="s">
        <v>95</v>
      </c>
      <c r="E21" s="2" t="s">
        <v>10</v>
      </c>
      <c r="F21" s="20">
        <v>1</v>
      </c>
      <c r="G21" s="20" t="s">
        <v>152</v>
      </c>
    </row>
    <row r="22" spans="1:7" s="6" customFormat="1" x14ac:dyDescent="0.25">
      <c r="A22" s="2" t="s">
        <v>23</v>
      </c>
      <c r="B22" s="2" t="s">
        <v>19</v>
      </c>
      <c r="C22" s="2" t="s">
        <v>20</v>
      </c>
      <c r="D22" s="2" t="s">
        <v>95</v>
      </c>
      <c r="E22" s="2" t="s">
        <v>10</v>
      </c>
      <c r="F22" s="20">
        <v>1</v>
      </c>
      <c r="G22" s="20" t="s">
        <v>152</v>
      </c>
    </row>
    <row r="23" spans="1:7" s="6" customFormat="1" x14ac:dyDescent="0.25">
      <c r="A23" s="5" t="s">
        <v>13</v>
      </c>
      <c r="B23" s="5" t="s">
        <v>14</v>
      </c>
      <c r="C23" s="2" t="s">
        <v>15</v>
      </c>
      <c r="D23" s="2" t="s">
        <v>98</v>
      </c>
      <c r="E23" s="2" t="s">
        <v>10</v>
      </c>
      <c r="F23" s="20">
        <v>1</v>
      </c>
      <c r="G23" s="20" t="s">
        <v>152</v>
      </c>
    </row>
    <row r="24" spans="1:7" s="6" customFormat="1" x14ac:dyDescent="0.25">
      <c r="A24" s="2" t="s">
        <v>11</v>
      </c>
      <c r="B24" s="2" t="s">
        <v>12</v>
      </c>
      <c r="C24" s="2" t="s">
        <v>0</v>
      </c>
      <c r="D24" s="2" t="s">
        <v>100</v>
      </c>
      <c r="E24" s="2" t="s">
        <v>10</v>
      </c>
      <c r="F24" s="20">
        <v>1</v>
      </c>
      <c r="G24" s="20" t="s">
        <v>152</v>
      </c>
    </row>
    <row r="25" spans="1:7" s="6" customFormat="1" x14ac:dyDescent="0.25">
      <c r="A25" s="2" t="s">
        <v>8</v>
      </c>
      <c r="B25" s="2" t="s">
        <v>9</v>
      </c>
      <c r="C25" s="2" t="s">
        <v>4</v>
      </c>
      <c r="D25" s="2" t="s">
        <v>102</v>
      </c>
      <c r="E25" s="2" t="s">
        <v>10</v>
      </c>
      <c r="F25" s="20">
        <v>1</v>
      </c>
      <c r="G25" s="20" t="s">
        <v>152</v>
      </c>
    </row>
    <row r="26" spans="1:7" s="6" customFormat="1" x14ac:dyDescent="0.25">
      <c r="A26" s="2" t="s">
        <v>16</v>
      </c>
      <c r="B26" s="2" t="s">
        <v>17</v>
      </c>
      <c r="C26" s="2" t="s">
        <v>18</v>
      </c>
      <c r="D26" s="2" t="s">
        <v>18</v>
      </c>
      <c r="E26" s="2" t="s">
        <v>10</v>
      </c>
      <c r="F26" s="20">
        <v>1</v>
      </c>
      <c r="G26" s="20" t="s">
        <v>152</v>
      </c>
    </row>
    <row r="27" spans="1:7" x14ac:dyDescent="0.25">
      <c r="A27" s="13" t="s">
        <v>58</v>
      </c>
      <c r="B27" s="13" t="s">
        <v>19</v>
      </c>
      <c r="C27" s="13" t="s">
        <v>20</v>
      </c>
      <c r="D27" s="13" t="s">
        <v>95</v>
      </c>
      <c r="E27" s="13" t="s">
        <v>59</v>
      </c>
      <c r="F27" s="21">
        <v>8</v>
      </c>
      <c r="G27" s="21" t="s">
        <v>153</v>
      </c>
    </row>
    <row r="28" spans="1:7" x14ac:dyDescent="0.25">
      <c r="A28" s="14" t="s">
        <v>44</v>
      </c>
      <c r="B28" s="14" t="s">
        <v>45</v>
      </c>
      <c r="C28" s="14" t="s">
        <v>1</v>
      </c>
      <c r="D28" s="14" t="s">
        <v>1</v>
      </c>
      <c r="E28" s="14" t="s">
        <v>7</v>
      </c>
      <c r="F28" s="21">
        <v>1</v>
      </c>
      <c r="G28" s="21" t="s">
        <v>153</v>
      </c>
    </row>
    <row r="29" spans="1:7" x14ac:dyDescent="0.25">
      <c r="A29" s="14" t="s">
        <v>53</v>
      </c>
      <c r="B29" s="14" t="s">
        <v>54</v>
      </c>
      <c r="C29" s="14" t="s">
        <v>24</v>
      </c>
      <c r="D29" s="14" t="s">
        <v>98</v>
      </c>
      <c r="E29" s="14" t="s">
        <v>7</v>
      </c>
      <c r="F29" s="21">
        <v>1</v>
      </c>
      <c r="G29" s="21" t="s">
        <v>153</v>
      </c>
    </row>
    <row r="30" spans="1:7" x14ac:dyDescent="0.25">
      <c r="A30" s="14" t="s">
        <v>90</v>
      </c>
      <c r="B30" s="14" t="s">
        <v>91</v>
      </c>
      <c r="C30" s="14" t="s">
        <v>92</v>
      </c>
      <c r="D30" s="14" t="s">
        <v>92</v>
      </c>
      <c r="E30" s="14" t="s">
        <v>7</v>
      </c>
      <c r="F30" s="21">
        <v>1</v>
      </c>
      <c r="G30" s="21" t="s">
        <v>153</v>
      </c>
    </row>
    <row r="31" spans="1:7" x14ac:dyDescent="0.25">
      <c r="A31" s="14" t="s">
        <v>46</v>
      </c>
      <c r="B31" s="14" t="s">
        <v>47</v>
      </c>
      <c r="C31" s="14" t="s">
        <v>48</v>
      </c>
      <c r="D31" s="14" t="s">
        <v>99</v>
      </c>
      <c r="E31" s="14" t="s">
        <v>7</v>
      </c>
      <c r="F31" s="21">
        <v>1</v>
      </c>
      <c r="G31" s="21" t="s">
        <v>153</v>
      </c>
    </row>
    <row r="32" spans="1:7" x14ac:dyDescent="0.25">
      <c r="A32" s="14" t="s">
        <v>42</v>
      </c>
      <c r="B32" s="15" t="s">
        <v>43</v>
      </c>
      <c r="C32" s="14" t="s">
        <v>0</v>
      </c>
      <c r="D32" s="14" t="s">
        <v>101</v>
      </c>
      <c r="E32" s="14" t="s">
        <v>7</v>
      </c>
      <c r="F32" s="21">
        <v>1</v>
      </c>
      <c r="G32" s="21" t="s">
        <v>153</v>
      </c>
    </row>
    <row r="33" spans="1:7" x14ac:dyDescent="0.25">
      <c r="A33" s="14" t="s">
        <v>51</v>
      </c>
      <c r="B33" s="14" t="s">
        <v>52</v>
      </c>
      <c r="C33" s="14" t="s">
        <v>2</v>
      </c>
      <c r="D33" s="14" t="s">
        <v>102</v>
      </c>
      <c r="E33" s="14" t="s">
        <v>7</v>
      </c>
      <c r="F33" s="21">
        <v>1</v>
      </c>
      <c r="G33" s="21" t="s">
        <v>153</v>
      </c>
    </row>
    <row r="34" spans="1:7" x14ac:dyDescent="0.25">
      <c r="A34" s="14" t="s">
        <v>56</v>
      </c>
      <c r="B34" s="14" t="s">
        <v>57</v>
      </c>
      <c r="C34" s="14" t="s">
        <v>4</v>
      </c>
      <c r="D34" s="14" t="s">
        <v>102</v>
      </c>
      <c r="E34" s="14" t="s">
        <v>7</v>
      </c>
      <c r="F34" s="21">
        <v>1</v>
      </c>
      <c r="G34" s="21" t="s">
        <v>153</v>
      </c>
    </row>
    <row r="35" spans="1:7" x14ac:dyDescent="0.25">
      <c r="A35" s="14" t="s">
        <v>87</v>
      </c>
      <c r="B35" s="14" t="s">
        <v>88</v>
      </c>
      <c r="C35" s="14" t="s">
        <v>89</v>
      </c>
      <c r="D35" s="14" t="s">
        <v>31</v>
      </c>
      <c r="E35" s="14" t="s">
        <v>7</v>
      </c>
      <c r="F35" s="21">
        <v>1</v>
      </c>
      <c r="G35" s="21" t="s">
        <v>153</v>
      </c>
    </row>
    <row r="36" spans="1:7" x14ac:dyDescent="0.25">
      <c r="A36" s="14" t="s">
        <v>39</v>
      </c>
      <c r="B36" s="14" t="s">
        <v>40</v>
      </c>
      <c r="C36" s="14" t="s">
        <v>30</v>
      </c>
      <c r="D36" s="14" t="s">
        <v>30</v>
      </c>
      <c r="E36" s="14" t="s">
        <v>7</v>
      </c>
      <c r="F36" s="21">
        <v>1</v>
      </c>
      <c r="G36" s="21" t="s">
        <v>153</v>
      </c>
    </row>
    <row r="37" spans="1:7" x14ac:dyDescent="0.25">
      <c r="A37" s="14" t="s">
        <v>55</v>
      </c>
      <c r="B37" s="14" t="s">
        <v>5</v>
      </c>
      <c r="C37" s="14" t="s">
        <v>6</v>
      </c>
      <c r="D37" s="14" t="s">
        <v>104</v>
      </c>
      <c r="E37" s="14" t="s">
        <v>7</v>
      </c>
      <c r="F37" s="21">
        <v>1</v>
      </c>
      <c r="G37" s="21" t="s">
        <v>153</v>
      </c>
    </row>
    <row r="38" spans="1:7" x14ac:dyDescent="0.25">
      <c r="A38" s="14" t="s">
        <v>33</v>
      </c>
      <c r="B38" s="14" t="s">
        <v>34</v>
      </c>
      <c r="C38" s="14" t="s">
        <v>35</v>
      </c>
      <c r="D38" s="14" t="s">
        <v>35</v>
      </c>
      <c r="E38" s="14" t="s">
        <v>10</v>
      </c>
      <c r="F38" s="22">
        <v>1</v>
      </c>
      <c r="G38" s="21" t="s">
        <v>153</v>
      </c>
    </row>
    <row r="39" spans="1:7" x14ac:dyDescent="0.25">
      <c r="A39" s="14" t="s">
        <v>37</v>
      </c>
      <c r="B39" s="14" t="s">
        <v>38</v>
      </c>
      <c r="C39" s="14" t="s">
        <v>4</v>
      </c>
      <c r="D39" s="14" t="s">
        <v>102</v>
      </c>
      <c r="E39" s="14" t="s">
        <v>10</v>
      </c>
      <c r="F39" s="22">
        <v>1</v>
      </c>
      <c r="G39" s="21" t="s">
        <v>153</v>
      </c>
    </row>
    <row r="40" spans="1:7" x14ac:dyDescent="0.25">
      <c r="A40" s="14" t="s">
        <v>28</v>
      </c>
      <c r="B40" s="14" t="s">
        <v>29</v>
      </c>
      <c r="C40" s="14" t="s">
        <v>3</v>
      </c>
      <c r="D40" s="14" t="s">
        <v>31</v>
      </c>
      <c r="E40" s="14" t="s">
        <v>10</v>
      </c>
      <c r="F40" s="22">
        <v>1</v>
      </c>
      <c r="G40" s="21" t="s">
        <v>153</v>
      </c>
    </row>
    <row r="41" spans="1:7" x14ac:dyDescent="0.25">
      <c r="A41" s="4" t="s">
        <v>70</v>
      </c>
      <c r="B41" s="4" t="s">
        <v>86</v>
      </c>
      <c r="C41" s="4" t="s">
        <v>50</v>
      </c>
      <c r="D41" s="4" t="s">
        <v>41</v>
      </c>
      <c r="E41" s="4" t="s">
        <v>7</v>
      </c>
      <c r="F41" s="23">
        <v>1</v>
      </c>
      <c r="G41" s="29" t="s">
        <v>154</v>
      </c>
    </row>
    <row r="42" spans="1:7" x14ac:dyDescent="0.25">
      <c r="A42" s="4" t="s">
        <v>69</v>
      </c>
      <c r="B42" s="4" t="s">
        <v>85</v>
      </c>
      <c r="C42" s="4" t="s">
        <v>15</v>
      </c>
      <c r="D42" s="4" t="s">
        <v>98</v>
      </c>
      <c r="E42" s="4" t="s">
        <v>7</v>
      </c>
      <c r="F42" s="23">
        <v>1</v>
      </c>
      <c r="G42" s="29" t="s">
        <v>154</v>
      </c>
    </row>
    <row r="43" spans="1:7" x14ac:dyDescent="0.25">
      <c r="A43" s="4" t="s">
        <v>68</v>
      </c>
      <c r="B43" s="4" t="s">
        <v>84</v>
      </c>
      <c r="C43" s="4" t="s">
        <v>18</v>
      </c>
      <c r="D43" s="4" t="s">
        <v>18</v>
      </c>
      <c r="E43" s="4" t="s">
        <v>7</v>
      </c>
      <c r="F43" s="23">
        <v>1</v>
      </c>
      <c r="G43" s="29" t="s">
        <v>154</v>
      </c>
    </row>
    <row r="44" spans="1:7" x14ac:dyDescent="0.25">
      <c r="A44" s="4" t="s">
        <v>62</v>
      </c>
      <c r="B44" s="4" t="s">
        <v>77</v>
      </c>
      <c r="C44" s="4" t="s">
        <v>36</v>
      </c>
      <c r="D44" s="4" t="s">
        <v>35</v>
      </c>
      <c r="E44" s="4" t="s">
        <v>10</v>
      </c>
      <c r="F44" s="23">
        <v>1</v>
      </c>
      <c r="G44" s="29" t="s">
        <v>154</v>
      </c>
    </row>
    <row r="45" spans="1:7" x14ac:dyDescent="0.25">
      <c r="A45" s="4" t="s">
        <v>64</v>
      </c>
      <c r="B45" s="4" t="s">
        <v>77</v>
      </c>
      <c r="C45" s="4" t="s">
        <v>36</v>
      </c>
      <c r="D45" s="4" t="s">
        <v>35</v>
      </c>
      <c r="E45" s="4" t="s">
        <v>10</v>
      </c>
      <c r="F45" s="23">
        <v>1</v>
      </c>
      <c r="G45" s="29" t="s">
        <v>154</v>
      </c>
    </row>
    <row r="46" spans="1:7" x14ac:dyDescent="0.25">
      <c r="A46" s="4" t="s">
        <v>63</v>
      </c>
      <c r="B46" s="4" t="s">
        <v>78</v>
      </c>
      <c r="C46" s="4" t="s">
        <v>79</v>
      </c>
      <c r="D46" s="4" t="s">
        <v>1</v>
      </c>
      <c r="E46" s="4" t="s">
        <v>10</v>
      </c>
      <c r="F46" s="23">
        <v>1</v>
      </c>
      <c r="G46" s="29" t="s">
        <v>154</v>
      </c>
    </row>
    <row r="47" spans="1:7" x14ac:dyDescent="0.25">
      <c r="A47" s="4" t="s">
        <v>66</v>
      </c>
      <c r="B47" s="4" t="s">
        <v>81</v>
      </c>
      <c r="C47" s="4" t="s">
        <v>82</v>
      </c>
      <c r="D47" s="4" t="s">
        <v>103</v>
      </c>
      <c r="E47" s="4" t="s">
        <v>10</v>
      </c>
      <c r="F47" s="23">
        <v>1</v>
      </c>
      <c r="G47" s="29" t="s">
        <v>154</v>
      </c>
    </row>
    <row r="48" spans="1:7" x14ac:dyDescent="0.25">
      <c r="A48" s="4" t="s">
        <v>61</v>
      </c>
      <c r="B48" s="4" t="s">
        <v>76</v>
      </c>
      <c r="C48" s="4" t="s">
        <v>18</v>
      </c>
      <c r="D48" s="4" t="s">
        <v>18</v>
      </c>
      <c r="E48" s="4" t="s">
        <v>10</v>
      </c>
      <c r="F48" s="23">
        <v>8</v>
      </c>
      <c r="G48" s="29" t="s">
        <v>154</v>
      </c>
    </row>
    <row r="49" spans="1:7" x14ac:dyDescent="0.25">
      <c r="A49" s="4" t="s">
        <v>65</v>
      </c>
      <c r="B49" s="4" t="s">
        <v>80</v>
      </c>
      <c r="C49" s="4" t="s">
        <v>32</v>
      </c>
      <c r="D49" s="4" t="s">
        <v>97</v>
      </c>
      <c r="E49" s="4" t="s">
        <v>10</v>
      </c>
      <c r="F49" s="23">
        <v>1</v>
      </c>
      <c r="G49" s="29" t="s">
        <v>154</v>
      </c>
    </row>
    <row r="50" spans="1:7" x14ac:dyDescent="0.25">
      <c r="A50" s="4" t="s">
        <v>60</v>
      </c>
      <c r="B50" s="4" t="s">
        <v>75</v>
      </c>
      <c r="C50" s="4" t="s">
        <v>49</v>
      </c>
      <c r="D50" s="4" t="s">
        <v>96</v>
      </c>
      <c r="E50" s="4" t="s">
        <v>10</v>
      </c>
      <c r="F50" s="23">
        <v>1</v>
      </c>
      <c r="G50" s="29" t="s">
        <v>154</v>
      </c>
    </row>
    <row r="51" spans="1:7" x14ac:dyDescent="0.25">
      <c r="A51" s="16" t="s">
        <v>67</v>
      </c>
      <c r="B51" s="16" t="s">
        <v>83</v>
      </c>
      <c r="C51" s="16" t="s">
        <v>25</v>
      </c>
      <c r="D51" s="16" t="s">
        <v>96</v>
      </c>
      <c r="E51" s="16" t="s">
        <v>10</v>
      </c>
      <c r="F51" s="24">
        <v>1</v>
      </c>
      <c r="G51" s="29" t="s">
        <v>154</v>
      </c>
    </row>
    <row r="52" spans="1:7" x14ac:dyDescent="0.25">
      <c r="A52" s="7"/>
      <c r="B52" s="7"/>
      <c r="C52" s="7"/>
      <c r="D52" s="7"/>
      <c r="E52" s="7"/>
      <c r="F52" s="25"/>
      <c r="G52" s="30"/>
    </row>
    <row r="53" spans="1:7" x14ac:dyDescent="0.25">
      <c r="E53" s="3" t="s">
        <v>93</v>
      </c>
      <c r="F53" s="26">
        <f>SUBTOTAL(109,F2:F51)</f>
        <v>66</v>
      </c>
    </row>
  </sheetData>
  <autoFilter ref="A1:G51" xr:uid="{00000000-0009-0000-0000-000000000000}">
    <sortState xmlns:xlrd2="http://schemas.microsoft.com/office/spreadsheetml/2017/richdata2" ref="A2:H38">
      <sortCondition descending="1" ref="G1"/>
    </sortState>
  </autoFilter>
  <phoneticPr fontId="1" type="noConversion"/>
  <dataValidations count="1">
    <dataValidation type="list" showInputMessage="1" showErrorMessage="1" sqref="E9:E26" xr:uid="{00000000-0002-0000-0000-000000000000}">
      <formula1>"I'm certain this is a self/custom build, I think this is a self/custom build, I don't think this is a self/custom build, I'm certain this is not a self/custom build"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Demand supply summary</vt:lpstr>
      <vt:lpstr>Identified Plots</vt:lpstr>
    </vt:vector>
  </TitlesOfParts>
  <Company>LICTP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Melton Borough Council</dc:creator>
  <cp:lastModifiedBy>Mark Felts</cp:lastModifiedBy>
  <dcterms:created xsi:type="dcterms:W3CDTF">2021-11-29T10:32:34Z</dcterms:created>
  <dcterms:modified xsi:type="dcterms:W3CDTF">2023-11-17T11:53:52Z</dcterms:modified>
</cp:coreProperties>
</file>